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03.시설물 안전 및 유지관리\03.정밀안전진단\04.용역발주(입찰)\"/>
    </mc:Choice>
  </mc:AlternateContent>
  <bookViews>
    <workbookView xWindow="0" yWindow="0" windowWidth="19200" windowHeight="10755"/>
  </bookViews>
  <sheets>
    <sheet name="대가산출서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G22" i="1"/>
  <c r="G20" i="1"/>
  <c r="G19" i="1"/>
  <c r="G26" i="1" s="1"/>
  <c r="G18" i="1"/>
  <c r="G16" i="1"/>
  <c r="G13" i="1"/>
  <c r="E12" i="1"/>
  <c r="G12" i="1" s="1"/>
  <c r="G10" i="1"/>
  <c r="G9" i="1"/>
  <c r="E9" i="1"/>
  <c r="E8" i="1"/>
  <c r="G8" i="1" s="1"/>
  <c r="G6" i="1"/>
  <c r="E6" i="1"/>
  <c r="E5" i="1"/>
  <c r="G5" i="1" s="1"/>
  <c r="G4" i="1"/>
  <c r="E4" i="1"/>
  <c r="G14" i="1" l="1"/>
  <c r="G29" i="1" l="1"/>
</calcChain>
</file>

<file path=xl/sharedStrings.xml><?xml version="1.0" encoding="utf-8"?>
<sst xmlns="http://schemas.openxmlformats.org/spreadsheetml/2006/main" count="68" uniqueCount="53">
  <si>
    <t>『대 가 산 출 서』</t>
  </si>
  <si>
    <t>과목</t>
  </si>
  <si>
    <t>적요</t>
  </si>
  <si>
    <t>규격</t>
  </si>
  <si>
    <t>단위</t>
  </si>
  <si>
    <t>수량</t>
  </si>
  <si>
    <t>단가</t>
  </si>
  <si>
    <t>금액</t>
  </si>
  <si>
    <t>비고</t>
  </si>
  <si>
    <t>◆ 기본과업</t>
    <phoneticPr fontId="4" type="noConversion"/>
  </si>
  <si>
    <t>1.직접인건비</t>
  </si>
  <si>
    <t>고급기술자</t>
  </si>
  <si>
    <t>인</t>
  </si>
  <si>
    <t>일</t>
  </si>
  <si>
    <t>2.제경비</t>
  </si>
  <si>
    <t>직접인건비x110%</t>
    <phoneticPr fontId="4" type="noConversion"/>
  </si>
  <si>
    <t>%</t>
  </si>
  <si>
    <t>3.기술료</t>
  </si>
  <si>
    <t>(직접인건비+제경비)x20%</t>
    <phoneticPr fontId="4" type="noConversion"/>
  </si>
  <si>
    <t>4.직접경비</t>
  </si>
  <si>
    <t xml:space="preserve">   4-1.일비</t>
    <phoneticPr fontId="4" type="noConversion"/>
  </si>
  <si>
    <t xml:space="preserve">   4-2.차량운행비</t>
    <phoneticPr fontId="4" type="noConversion"/>
  </si>
  <si>
    <t>승용차</t>
    <phoneticPr fontId="4" type="noConversion"/>
  </si>
  <si>
    <t>2000cc</t>
    <phoneticPr fontId="4" type="noConversion"/>
  </si>
  <si>
    <t>대</t>
    <phoneticPr fontId="4" type="noConversion"/>
  </si>
  <si>
    <t xml:space="preserve">   4-2.현지보조인부</t>
    <phoneticPr fontId="4" type="noConversion"/>
  </si>
  <si>
    <t>보통인부</t>
    <phoneticPr fontId="4" type="noConversion"/>
  </si>
  <si>
    <t xml:space="preserve">   4-3.현장위험수당</t>
    <phoneticPr fontId="4" type="noConversion"/>
  </si>
  <si>
    <t xml:space="preserve">   4-4.기계기구손료</t>
    <phoneticPr fontId="4" type="noConversion"/>
  </si>
  <si>
    <t>직접인건비x3%</t>
    <phoneticPr fontId="4" type="noConversion"/>
  </si>
  <si>
    <t xml:space="preserve">   4-5.보고서인쇄비 등</t>
    <phoneticPr fontId="4" type="noConversion"/>
  </si>
  <si>
    <t>식</t>
  </si>
  <si>
    <t>소계</t>
  </si>
  <si>
    <t>◆ 선택과업</t>
    <phoneticPr fontId="4" type="noConversion"/>
  </si>
  <si>
    <t>1. 전문가자문비</t>
    <phoneticPr fontId="4" type="noConversion"/>
  </si>
  <si>
    <t>특급기술자</t>
    <phoneticPr fontId="4" type="noConversion"/>
  </si>
  <si>
    <t>2. 내진성능평가비</t>
    <phoneticPr fontId="4" type="noConversion"/>
  </si>
  <si>
    <t xml:space="preserve">    2-1. 직접인건비</t>
    <phoneticPr fontId="4" type="noConversion"/>
  </si>
  <si>
    <t>고급기술자</t>
    <phoneticPr fontId="4" type="noConversion"/>
  </si>
  <si>
    <t xml:space="preserve">    2-2. 제경비</t>
    <phoneticPr fontId="4" type="noConversion"/>
  </si>
  <si>
    <t xml:space="preserve">    2-3. 기술료</t>
    <phoneticPr fontId="4" type="noConversion"/>
  </si>
  <si>
    <t xml:space="preserve">    2-4. 직접경비</t>
    <phoneticPr fontId="4" type="noConversion"/>
  </si>
  <si>
    <t xml:space="preserve">    2-4-1. 일비</t>
    <phoneticPr fontId="4" type="noConversion"/>
  </si>
  <si>
    <t>일</t>
    <phoneticPr fontId="4" type="noConversion"/>
  </si>
  <si>
    <t xml:space="preserve">    2-4-2. 현장위험관리비</t>
    <phoneticPr fontId="4" type="noConversion"/>
  </si>
  <si>
    <t>3. 지반조사</t>
    <phoneticPr fontId="4" type="noConversion"/>
  </si>
  <si>
    <t>식</t>
    <phoneticPr fontId="4" type="noConversion"/>
  </si>
  <si>
    <t>합  계</t>
    <phoneticPr fontId="4" type="noConversion"/>
  </si>
  <si>
    <t>부가가치세</t>
  </si>
  <si>
    <t>총  계</t>
    <phoneticPr fontId="4" type="noConversion"/>
  </si>
  <si>
    <r>
      <t>※</t>
    </r>
    <r>
      <rPr>
        <b/>
        <sz val="11.5"/>
        <color rgb="FF000000"/>
        <rFont val="08서울남산체 M"/>
        <family val="1"/>
        <charset val="129"/>
      </rPr>
      <t xml:space="preserve"> 근거자료</t>
    </r>
    <phoneticPr fontId="4" type="noConversion"/>
  </si>
  <si>
    <t xml:space="preserve">   2. 2022 엔지니어링 업체 임금실태조사결과 공표</t>
    <phoneticPr fontId="4" type="noConversion"/>
  </si>
  <si>
    <t xml:space="preserve">   1. 시설물의 안전 및 유지관리 실시 등에 관한 지침, 제6장 안전점검등 및 성능평가 비용의 산정기준 (국토교통부고시 제2020-869호,2020.12.10 시행)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</si>
</sst>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_-* #,##0_-;\-* #,##0_-;_-* &quot;-&quot;??_-;_-@_-"/>
    <numFmt numFmtId="177" formatCode="0_ "/>
  </numFmts>
  <fonts count="1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20"/>
      <color rgb="FF000000"/>
      <name val="08서울남산체 M"/>
      <family val="1"/>
      <charset val="129"/>
    </font>
    <font>
      <sz val="8"/>
      <name val="맑은 고딕"/>
      <family val="2"/>
      <charset val="129"/>
      <scheme val="minor"/>
    </font>
    <font>
      <sz val="11"/>
      <color rgb="FF000000"/>
      <name val="08서울남산체 M"/>
      <family val="1"/>
      <charset val="129"/>
    </font>
    <font>
      <b/>
      <sz val="11"/>
      <color rgb="FF000000"/>
      <name val="08서울남산체 M"/>
      <family val="1"/>
      <charset val="129"/>
    </font>
    <font>
      <b/>
      <sz val="11"/>
      <color theme="1"/>
      <name val="맑은 고딕"/>
      <family val="3"/>
      <charset val="129"/>
      <scheme val="minor"/>
    </font>
    <font>
      <sz val="10"/>
      <color rgb="FF000000"/>
      <name val="08서울남산체 M"/>
      <family val="1"/>
      <charset val="129"/>
    </font>
    <font>
      <sz val="11"/>
      <name val="08서울남산체 M"/>
      <family val="1"/>
      <charset val="129"/>
    </font>
    <font>
      <sz val="10"/>
      <name val="08서울남산체 M"/>
      <family val="1"/>
      <charset val="129"/>
    </font>
    <font>
      <b/>
      <sz val="12"/>
      <color theme="1"/>
      <name val="맑은 고딕"/>
      <family val="3"/>
      <charset val="129"/>
      <scheme val="minor"/>
    </font>
    <font>
      <sz val="11"/>
      <color rgb="FFFF0000"/>
      <name val="08서울남산체 M"/>
      <family val="1"/>
      <charset val="129"/>
    </font>
    <font>
      <b/>
      <sz val="10"/>
      <color rgb="FF000000"/>
      <name val="08서울남산체 M"/>
      <family val="1"/>
      <charset val="129"/>
    </font>
    <font>
      <b/>
      <sz val="11.5"/>
      <color rgb="FF000000"/>
      <name val="08서울남산체 M"/>
      <family val="1"/>
      <charset val="129"/>
    </font>
    <font>
      <sz val="10"/>
      <color theme="1"/>
      <name val="08서울남산체 M"/>
      <family val="1"/>
      <charset val="129"/>
    </font>
    <font>
      <sz val="10"/>
      <color rgb="FF000000"/>
      <name val="한양신명조"/>
      <family val="3"/>
      <charset val="129"/>
    </font>
    <font>
      <sz val="10"/>
      <color rgb="FFFF0000"/>
      <name val="08서울남산체 M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5" fillId="0" borderId="3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" fontId="0" fillId="0" borderId="0" xfId="0" applyNumberFormat="1" applyBorder="1">
      <alignment vertical="center"/>
    </xf>
    <xf numFmtId="41" fontId="0" fillId="0" borderId="0" xfId="1" applyFont="1" applyBorder="1">
      <alignment vertical="center"/>
    </xf>
    <xf numFmtId="0" fontId="5" fillId="0" borderId="3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right" vertical="center" wrapText="1"/>
    </xf>
    <xf numFmtId="3" fontId="9" fillId="0" borderId="3" xfId="0" applyNumberFormat="1" applyFont="1" applyBorder="1" applyAlignment="1">
      <alignment horizontal="right" vertical="center" wrapText="1"/>
    </xf>
    <xf numFmtId="0" fontId="2" fillId="0" borderId="0" xfId="0" applyFont="1">
      <alignment vertical="center"/>
    </xf>
    <xf numFmtId="41" fontId="2" fillId="0" borderId="0" xfId="1" applyFont="1" applyBorder="1">
      <alignment vertical="center"/>
    </xf>
    <xf numFmtId="0" fontId="2" fillId="0" borderId="0" xfId="0" applyFont="1" applyBorder="1">
      <alignment vertical="center"/>
    </xf>
    <xf numFmtId="0" fontId="9" fillId="2" borderId="3" xfId="0" applyFont="1" applyFill="1" applyBorder="1" applyAlignment="1">
      <alignment horizontal="justify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41" fontId="11" fillId="0" borderId="0" xfId="1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41" fontId="9" fillId="0" borderId="3" xfId="1" applyFont="1" applyBorder="1" applyAlignment="1">
      <alignment horizontal="right" vertical="center" wrapText="1"/>
    </xf>
    <xf numFmtId="41" fontId="0" fillId="0" borderId="0" xfId="1" applyFont="1" applyFill="1" applyBorder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right" vertical="center" wrapText="1"/>
    </xf>
    <xf numFmtId="3" fontId="9" fillId="3" borderId="3" xfId="0" applyNumberFormat="1" applyFont="1" applyFill="1" applyBorder="1" applyAlignment="1">
      <alignment horizontal="right" vertical="center" wrapText="1"/>
    </xf>
    <xf numFmtId="0" fontId="9" fillId="3" borderId="3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center" vertical="center"/>
    </xf>
    <xf numFmtId="41" fontId="0" fillId="0" borderId="0" xfId="1" applyFont="1" applyFill="1">
      <alignment vertical="center"/>
    </xf>
    <xf numFmtId="41" fontId="9" fillId="2" borderId="3" xfId="1" applyFont="1" applyFill="1" applyBorder="1" applyAlignment="1">
      <alignment horizontal="right" vertical="center" wrapText="1"/>
    </xf>
    <xf numFmtId="41" fontId="9" fillId="0" borderId="3" xfId="1" applyNumberFormat="1" applyFont="1" applyBorder="1" applyAlignment="1">
      <alignment horizontal="right" vertical="center" wrapText="1"/>
    </xf>
    <xf numFmtId="0" fontId="9" fillId="2" borderId="3" xfId="0" applyFont="1" applyFill="1" applyBorder="1" applyAlignment="1">
      <alignment horizontal="justify" vertical="center"/>
    </xf>
    <xf numFmtId="0" fontId="9" fillId="0" borderId="3" xfId="0" applyFont="1" applyBorder="1" applyAlignment="1">
      <alignment horizontal="justify" vertical="center"/>
    </xf>
    <xf numFmtId="0" fontId="12" fillId="0" borderId="3" xfId="0" applyFon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right" vertical="center" wrapText="1"/>
    </xf>
    <xf numFmtId="3" fontId="0" fillId="0" borderId="0" xfId="0" applyNumberFormat="1" applyFill="1" applyBorder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right" vertical="center" wrapText="1"/>
    </xf>
    <xf numFmtId="3" fontId="5" fillId="3" borderId="3" xfId="0" applyNumberFormat="1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justify" vertical="center" wrapText="1"/>
    </xf>
    <xf numFmtId="176" fontId="0" fillId="0" borderId="0" xfId="0" applyNumberFormat="1" applyFill="1" applyBorder="1">
      <alignment vertical="center"/>
    </xf>
    <xf numFmtId="0" fontId="5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justify" vertical="center" wrapText="1"/>
    </xf>
    <xf numFmtId="3" fontId="5" fillId="4" borderId="3" xfId="0" applyNumberFormat="1" applyFont="1" applyFill="1" applyBorder="1" applyAlignment="1">
      <alignment horizontal="right" vertical="center" wrapText="1"/>
    </xf>
    <xf numFmtId="177" fontId="0" fillId="0" borderId="0" xfId="0" applyNumberFormat="1" applyFill="1" applyBorder="1">
      <alignment vertical="center"/>
    </xf>
    <xf numFmtId="41" fontId="0" fillId="0" borderId="0" xfId="0" applyNumberFormat="1" applyFill="1">
      <alignment vertical="center"/>
    </xf>
    <xf numFmtId="0" fontId="13" fillId="0" borderId="0" xfId="0" applyFont="1" applyAlignment="1">
      <alignment horizontal="justify"/>
    </xf>
    <xf numFmtId="0" fontId="1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justify" vertical="center" wrapText="1"/>
    </xf>
    <xf numFmtId="3" fontId="8" fillId="0" borderId="0" xfId="0" applyNumberFormat="1" applyFont="1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justify" vertical="center" wrapText="1"/>
    </xf>
    <xf numFmtId="0" fontId="8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3" fontId="8" fillId="0" borderId="0" xfId="0" applyNumberFormat="1" applyFont="1" applyBorder="1" applyAlignment="1">
      <alignment vertical="center" wrapText="1"/>
    </xf>
    <xf numFmtId="41" fontId="10" fillId="0" borderId="0" xfId="1" applyFont="1" applyBorder="1" applyAlignment="1">
      <alignment horizontal="right" vertical="center" wrapText="1"/>
    </xf>
    <xf numFmtId="0" fontId="17" fillId="0" borderId="0" xfId="0" applyFont="1" applyBorder="1" applyAlignment="1">
      <alignment horizontal="justify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4.%20&#50857;&#50669;&#45824;&#44032;%20&#48143;%20&#49688;&#47049;&#49328;&#52636;&#44540;&#441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대가산출서"/>
      <sheetName val="수량및단가산출근거"/>
      <sheetName val="수량및단가산출근거 (내진성능)"/>
      <sheetName val="Sheet3"/>
    </sheetNames>
    <sheetDataSet>
      <sheetData sheetId="0"/>
      <sheetData sheetId="1">
        <row r="5">
          <cell r="D5">
            <v>275</v>
          </cell>
        </row>
        <row r="10">
          <cell r="D10">
            <v>110</v>
          </cell>
        </row>
        <row r="11">
          <cell r="D11">
            <v>20</v>
          </cell>
        </row>
        <row r="13">
          <cell r="D13">
            <v>143</v>
          </cell>
        </row>
        <row r="14">
          <cell r="D14">
            <v>36</v>
          </cell>
        </row>
        <row r="21">
          <cell r="D21">
            <v>3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tabSelected="1" zoomScaleNormal="100" workbookViewId="0">
      <selection activeCell="G27" sqref="G27:G28"/>
    </sheetView>
  </sheetViews>
  <sheetFormatPr defaultRowHeight="16.5"/>
  <cols>
    <col min="1" max="1" width="23.5" customWidth="1"/>
    <col min="2" max="2" width="20.625" customWidth="1"/>
    <col min="3" max="3" width="7" bestFit="1" customWidth="1"/>
    <col min="5" max="5" width="9" customWidth="1"/>
    <col min="6" max="6" width="17.75" customWidth="1"/>
    <col min="7" max="7" width="19.125" customWidth="1"/>
    <col min="8" max="8" width="13.875" customWidth="1"/>
    <col min="9" max="9" width="3.75" customWidth="1"/>
    <col min="10" max="10" width="16.375" customWidth="1"/>
    <col min="11" max="11" width="9.125" bestFit="1" customWidth="1"/>
    <col min="14" max="14" width="7.5" bestFit="1" customWidth="1"/>
    <col min="17" max="17" width="10.875" bestFit="1" customWidth="1"/>
  </cols>
  <sheetData>
    <row r="1" spans="1:18" ht="25.5">
      <c r="A1" s="1" t="s">
        <v>0</v>
      </c>
      <c r="B1" s="1"/>
      <c r="C1" s="1"/>
      <c r="D1" s="1"/>
      <c r="E1" s="1"/>
      <c r="F1" s="1"/>
      <c r="G1" s="1"/>
      <c r="H1" s="1"/>
    </row>
    <row r="2" spans="1:18" ht="17.25" thickBot="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18" ht="18.75" customHeight="1" thickTop="1">
      <c r="A3" s="3" t="s">
        <v>9</v>
      </c>
      <c r="B3" s="4"/>
      <c r="C3" s="4"/>
      <c r="D3" s="4"/>
      <c r="E3" s="4"/>
      <c r="F3" s="5"/>
      <c r="G3" s="5"/>
      <c r="H3" s="6"/>
      <c r="J3" s="7"/>
      <c r="K3" s="8"/>
    </row>
    <row r="4" spans="1:18" ht="18.75" customHeight="1">
      <c r="A4" s="9" t="s">
        <v>10</v>
      </c>
      <c r="B4" s="10" t="s">
        <v>11</v>
      </c>
      <c r="C4" s="11" t="s">
        <v>12</v>
      </c>
      <c r="D4" s="11" t="s">
        <v>13</v>
      </c>
      <c r="E4" s="11">
        <f>[1]수량및단가산출근거!D5</f>
        <v>275</v>
      </c>
      <c r="F4" s="12"/>
      <c r="G4" s="12">
        <f>E4*F4</f>
        <v>0</v>
      </c>
      <c r="H4" s="9"/>
      <c r="J4" s="13"/>
      <c r="K4" s="8"/>
    </row>
    <row r="5" spans="1:18" ht="18.75" customHeight="1">
      <c r="A5" s="9" t="s">
        <v>14</v>
      </c>
      <c r="B5" s="10" t="s">
        <v>15</v>
      </c>
      <c r="C5" s="11"/>
      <c r="D5" s="11" t="s">
        <v>16</v>
      </c>
      <c r="E5" s="11">
        <f>[1]수량및단가산출근거!D10</f>
        <v>110</v>
      </c>
      <c r="F5" s="12"/>
      <c r="G5" s="12">
        <f>E5*F5/100</f>
        <v>0</v>
      </c>
      <c r="H5" s="9"/>
      <c r="J5" s="14"/>
      <c r="K5" s="8"/>
    </row>
    <row r="6" spans="1:18" ht="18.75" customHeight="1">
      <c r="A6" s="9" t="s">
        <v>17</v>
      </c>
      <c r="B6" s="10" t="s">
        <v>18</v>
      </c>
      <c r="C6" s="11"/>
      <c r="D6" s="11" t="s">
        <v>16</v>
      </c>
      <c r="E6" s="11">
        <f>[1]수량및단가산출근거!D11</f>
        <v>20</v>
      </c>
      <c r="F6" s="12"/>
      <c r="G6" s="12">
        <f>F6*E6/100</f>
        <v>0</v>
      </c>
      <c r="H6" s="9"/>
      <c r="J6" s="14"/>
      <c r="K6" s="8"/>
    </row>
    <row r="7" spans="1:18" ht="18.75" customHeight="1">
      <c r="A7" s="9" t="s">
        <v>19</v>
      </c>
      <c r="B7" s="10"/>
      <c r="C7" s="11"/>
      <c r="D7" s="11"/>
      <c r="E7" s="11"/>
      <c r="F7" s="15"/>
      <c r="G7" s="15"/>
      <c r="H7" s="9"/>
      <c r="J7" s="14"/>
      <c r="K7" s="8"/>
    </row>
    <row r="8" spans="1:18" ht="18.75" customHeight="1">
      <c r="A8" s="16" t="s">
        <v>20</v>
      </c>
      <c r="B8" s="17"/>
      <c r="C8" s="18" t="s">
        <v>12</v>
      </c>
      <c r="D8" s="18" t="s">
        <v>13</v>
      </c>
      <c r="E8" s="18">
        <f>[1]수량및단가산출근거!D13</f>
        <v>143</v>
      </c>
      <c r="F8" s="19"/>
      <c r="G8" s="20">
        <f>E8*F8</f>
        <v>0</v>
      </c>
      <c r="H8" s="16"/>
      <c r="J8" s="14"/>
      <c r="K8" s="8"/>
    </row>
    <row r="9" spans="1:18" s="21" customFormat="1" ht="18.75" customHeight="1">
      <c r="A9" s="16" t="s">
        <v>21</v>
      </c>
      <c r="B9" s="17" t="s">
        <v>22</v>
      </c>
      <c r="C9" s="18" t="s">
        <v>23</v>
      </c>
      <c r="D9" s="18" t="s">
        <v>24</v>
      </c>
      <c r="E9" s="18">
        <f>[1]수량및단가산출근거!D14</f>
        <v>36</v>
      </c>
      <c r="F9" s="19"/>
      <c r="G9" s="20">
        <f>E9*F9</f>
        <v>0</v>
      </c>
      <c r="H9" s="16"/>
      <c r="J9" s="22"/>
      <c r="K9" s="23"/>
    </row>
    <row r="10" spans="1:18" ht="18.75" customHeight="1">
      <c r="A10" s="24" t="s">
        <v>25</v>
      </c>
      <c r="B10" s="25" t="s">
        <v>26</v>
      </c>
      <c r="C10" s="26" t="s">
        <v>12</v>
      </c>
      <c r="D10" s="26" t="s">
        <v>13</v>
      </c>
      <c r="E10" s="26">
        <v>57</v>
      </c>
      <c r="F10" s="19"/>
      <c r="G10" s="20">
        <f>E10*F10</f>
        <v>0</v>
      </c>
      <c r="H10" s="16"/>
      <c r="J10" s="14"/>
      <c r="K10" s="8"/>
    </row>
    <row r="11" spans="1:18" ht="18.75" customHeight="1">
      <c r="A11" s="24" t="s">
        <v>27</v>
      </c>
      <c r="B11" s="25"/>
      <c r="C11" s="26"/>
      <c r="D11" s="26"/>
      <c r="E11" s="26"/>
      <c r="F11" s="20"/>
      <c r="G11" s="20"/>
      <c r="H11" s="16"/>
      <c r="J11" s="14"/>
      <c r="K11" s="8"/>
    </row>
    <row r="12" spans="1:18" ht="18.75" customHeight="1">
      <c r="A12" s="24" t="s">
        <v>28</v>
      </c>
      <c r="B12" s="25" t="s">
        <v>29</v>
      </c>
      <c r="C12" s="26"/>
      <c r="D12" s="26" t="s">
        <v>16</v>
      </c>
      <c r="E12" s="26">
        <f>[1]수량및단가산출근거!D21</f>
        <v>3</v>
      </c>
      <c r="F12" s="20"/>
      <c r="G12" s="20">
        <f>E12*F12/100</f>
        <v>0</v>
      </c>
      <c r="H12" s="16"/>
      <c r="J12" s="27"/>
      <c r="K12" s="28"/>
      <c r="L12" s="29"/>
      <c r="M12" s="29"/>
      <c r="N12" s="29"/>
      <c r="O12" s="29"/>
      <c r="P12" s="29"/>
      <c r="Q12" s="29"/>
      <c r="R12" s="29"/>
    </row>
    <row r="13" spans="1:18" ht="18.75" customHeight="1">
      <c r="A13" s="16" t="s">
        <v>30</v>
      </c>
      <c r="B13" s="17"/>
      <c r="C13" s="18"/>
      <c r="D13" s="18" t="s">
        <v>31</v>
      </c>
      <c r="E13" s="18">
        <v>1</v>
      </c>
      <c r="F13" s="30"/>
      <c r="G13" s="20">
        <f>E13*F13</f>
        <v>0</v>
      </c>
      <c r="H13" s="16"/>
      <c r="J13" s="31"/>
      <c r="K13" s="28"/>
      <c r="L13" s="29"/>
      <c r="M13" s="29"/>
      <c r="N13" s="29"/>
      <c r="O13" s="29"/>
      <c r="P13" s="29"/>
      <c r="Q13" s="29"/>
      <c r="R13" s="29"/>
    </row>
    <row r="14" spans="1:18">
      <c r="A14" s="32" t="s">
        <v>32</v>
      </c>
      <c r="B14" s="32"/>
      <c r="C14" s="32"/>
      <c r="D14" s="32"/>
      <c r="E14" s="32"/>
      <c r="F14" s="33"/>
      <c r="G14" s="34">
        <f>SUM(G4:G13)</f>
        <v>0</v>
      </c>
      <c r="H14" s="35"/>
      <c r="J14" s="28"/>
      <c r="K14" s="28"/>
      <c r="L14" s="29"/>
      <c r="M14" s="36"/>
      <c r="N14" s="29"/>
      <c r="O14" s="29"/>
      <c r="P14" s="29"/>
      <c r="Q14" s="37"/>
      <c r="R14" s="29"/>
    </row>
    <row r="15" spans="1:18" ht="18.75" customHeight="1">
      <c r="A15" s="16" t="s">
        <v>33</v>
      </c>
      <c r="B15" s="17"/>
      <c r="C15" s="18"/>
      <c r="D15" s="18"/>
      <c r="E15" s="18"/>
      <c r="F15" s="30"/>
      <c r="G15" s="20"/>
      <c r="H15" s="9"/>
      <c r="J15" s="31"/>
      <c r="K15" s="28"/>
      <c r="L15" s="29"/>
      <c r="M15" s="29"/>
      <c r="N15" s="29"/>
      <c r="O15" s="29"/>
      <c r="P15" s="29"/>
      <c r="Q15" s="29"/>
      <c r="R15" s="29"/>
    </row>
    <row r="16" spans="1:18" ht="18.75" customHeight="1">
      <c r="A16" s="16" t="s">
        <v>34</v>
      </c>
      <c r="B16" s="10" t="s">
        <v>35</v>
      </c>
      <c r="C16" s="11" t="s">
        <v>12</v>
      </c>
      <c r="D16" s="11" t="s">
        <v>13</v>
      </c>
      <c r="E16" s="11">
        <v>5</v>
      </c>
      <c r="F16" s="38"/>
      <c r="G16" s="12">
        <f>E16*F16</f>
        <v>0</v>
      </c>
      <c r="H16" s="9"/>
      <c r="J16" s="31"/>
      <c r="K16" s="28"/>
      <c r="L16" s="29"/>
      <c r="M16" s="29"/>
      <c r="N16" s="29"/>
      <c r="O16" s="29"/>
      <c r="P16" s="29"/>
      <c r="Q16" s="29"/>
      <c r="R16" s="29"/>
    </row>
    <row r="17" spans="1:18" ht="18.75" customHeight="1">
      <c r="A17" s="16" t="s">
        <v>36</v>
      </c>
      <c r="B17" s="17"/>
      <c r="C17" s="18"/>
      <c r="D17" s="18"/>
      <c r="E17" s="18"/>
      <c r="F17" s="38"/>
      <c r="G17" s="20"/>
      <c r="H17" s="9"/>
      <c r="J17" s="31"/>
      <c r="K17" s="28"/>
      <c r="L17" s="29"/>
      <c r="M17" s="29"/>
      <c r="N17" s="29"/>
      <c r="O17" s="29"/>
      <c r="P17" s="29"/>
      <c r="Q17" s="29"/>
      <c r="R17" s="29"/>
    </row>
    <row r="18" spans="1:18" ht="18.75" customHeight="1">
      <c r="A18" s="16" t="s">
        <v>37</v>
      </c>
      <c r="B18" s="17" t="s">
        <v>38</v>
      </c>
      <c r="C18" s="11" t="s">
        <v>12</v>
      </c>
      <c r="D18" s="11" t="s">
        <v>13</v>
      </c>
      <c r="E18" s="18">
        <v>45</v>
      </c>
      <c r="F18" s="38"/>
      <c r="G18" s="12">
        <f>E18*F18</f>
        <v>0</v>
      </c>
      <c r="H18" s="9"/>
      <c r="J18" s="31"/>
      <c r="K18" s="28"/>
      <c r="L18" s="29"/>
      <c r="M18" s="29"/>
      <c r="N18" s="29"/>
      <c r="O18" s="29"/>
      <c r="P18" s="29"/>
      <c r="Q18" s="29"/>
      <c r="R18" s="29"/>
    </row>
    <row r="19" spans="1:18" ht="18.75" customHeight="1">
      <c r="A19" s="16" t="s">
        <v>39</v>
      </c>
      <c r="B19" s="10" t="s">
        <v>15</v>
      </c>
      <c r="C19" s="18"/>
      <c r="D19" s="11" t="s">
        <v>16</v>
      </c>
      <c r="E19" s="11">
        <v>110</v>
      </c>
      <c r="F19" s="38"/>
      <c r="G19" s="20">
        <f>F19*E19/100</f>
        <v>0</v>
      </c>
      <c r="H19" s="9"/>
      <c r="J19" s="31"/>
      <c r="K19" s="28"/>
      <c r="L19" s="29"/>
      <c r="M19" s="29"/>
      <c r="N19" s="29"/>
      <c r="O19" s="29"/>
      <c r="P19" s="29"/>
      <c r="Q19" s="29"/>
      <c r="R19" s="29"/>
    </row>
    <row r="20" spans="1:18" ht="18.75" customHeight="1">
      <c r="A20" s="16" t="s">
        <v>40</v>
      </c>
      <c r="B20" s="10" t="s">
        <v>18</v>
      </c>
      <c r="C20" s="18"/>
      <c r="D20" s="11" t="s">
        <v>16</v>
      </c>
      <c r="E20" s="11">
        <v>20</v>
      </c>
      <c r="F20" s="38"/>
      <c r="G20" s="39">
        <f>F20*E20/100</f>
        <v>0</v>
      </c>
      <c r="H20" s="9"/>
      <c r="J20" s="31"/>
      <c r="K20" s="28"/>
      <c r="L20" s="29"/>
      <c r="M20" s="29"/>
      <c r="N20" s="29"/>
      <c r="O20" s="29"/>
      <c r="P20" s="29"/>
      <c r="Q20" s="29"/>
      <c r="R20" s="29"/>
    </row>
    <row r="21" spans="1:18" ht="18.75" customHeight="1">
      <c r="A21" s="16" t="s">
        <v>41</v>
      </c>
      <c r="B21" s="17"/>
      <c r="C21" s="18"/>
      <c r="D21" s="18"/>
      <c r="E21" s="18"/>
      <c r="F21" s="38"/>
      <c r="G21" s="20"/>
      <c r="H21" s="9"/>
      <c r="J21" s="31"/>
      <c r="K21" s="28"/>
      <c r="L21" s="29"/>
      <c r="M21" s="29"/>
      <c r="N21" s="29"/>
      <c r="O21" s="29"/>
      <c r="P21" s="29"/>
      <c r="Q21" s="29"/>
      <c r="R21" s="29"/>
    </row>
    <row r="22" spans="1:18" ht="18.75" customHeight="1">
      <c r="A22" s="16" t="s">
        <v>42</v>
      </c>
      <c r="B22" s="17"/>
      <c r="C22" s="18"/>
      <c r="D22" s="18" t="s">
        <v>43</v>
      </c>
      <c r="E22" s="18">
        <v>45</v>
      </c>
      <c r="F22" s="38"/>
      <c r="G22" s="20">
        <f>F22*E22</f>
        <v>0</v>
      </c>
      <c r="H22" s="9"/>
      <c r="J22" s="31"/>
      <c r="K22" s="28"/>
      <c r="L22" s="29"/>
      <c r="M22" s="29"/>
      <c r="N22" s="29"/>
      <c r="O22" s="29"/>
      <c r="P22" s="29"/>
      <c r="Q22" s="29"/>
      <c r="R22" s="29"/>
    </row>
    <row r="23" spans="1:18" ht="18.75" customHeight="1">
      <c r="A23" s="40" t="s">
        <v>44</v>
      </c>
      <c r="B23" s="17"/>
      <c r="C23" s="18"/>
      <c r="D23" s="18"/>
      <c r="E23" s="18"/>
      <c r="F23" s="30"/>
      <c r="G23" s="20"/>
      <c r="H23" s="9"/>
      <c r="J23" s="31"/>
      <c r="K23" s="28"/>
      <c r="L23" s="29"/>
      <c r="M23" s="29"/>
      <c r="N23" s="29"/>
      <c r="O23" s="29"/>
      <c r="P23" s="29"/>
      <c r="Q23" s="29"/>
      <c r="R23" s="29"/>
    </row>
    <row r="24" spans="1:18" ht="18.75" customHeight="1">
      <c r="A24" s="41" t="s">
        <v>45</v>
      </c>
      <c r="B24" s="17"/>
      <c r="C24" s="18"/>
      <c r="D24" s="18" t="s">
        <v>46</v>
      </c>
      <c r="E24" s="18">
        <v>1</v>
      </c>
      <c r="F24" s="30"/>
      <c r="G24" s="20">
        <f>F24*E24</f>
        <v>0</v>
      </c>
      <c r="H24" s="9"/>
      <c r="J24" s="31"/>
      <c r="K24" s="28"/>
      <c r="L24" s="29"/>
      <c r="M24" s="29"/>
      <c r="N24" s="29"/>
      <c r="O24" s="29"/>
      <c r="P24" s="29"/>
      <c r="Q24" s="29"/>
      <c r="R24" s="29"/>
    </row>
    <row r="25" spans="1:18" ht="18.75" customHeight="1">
      <c r="A25" s="9"/>
      <c r="B25" s="42"/>
      <c r="C25" s="11"/>
      <c r="D25" s="42"/>
      <c r="E25" s="42"/>
      <c r="F25" s="15"/>
      <c r="G25" s="43"/>
      <c r="H25" s="9"/>
      <c r="J25" s="31"/>
      <c r="K25" s="44"/>
      <c r="L25" s="29"/>
      <c r="M25" s="29"/>
      <c r="N25" s="29"/>
      <c r="O25" s="29"/>
      <c r="P25" s="29"/>
      <c r="Q25" s="29"/>
      <c r="R25" s="29"/>
    </row>
    <row r="26" spans="1:18">
      <c r="A26" s="45" t="s">
        <v>32</v>
      </c>
      <c r="B26" s="45"/>
      <c r="C26" s="45"/>
      <c r="D26" s="45"/>
      <c r="E26" s="45"/>
      <c r="F26" s="46"/>
      <c r="G26" s="47">
        <f>SUM(G16:G25)</f>
        <v>0</v>
      </c>
      <c r="H26" s="48"/>
      <c r="J26" s="28"/>
      <c r="K26" s="28"/>
      <c r="L26" s="29"/>
      <c r="M26" s="36"/>
      <c r="N26" s="29"/>
      <c r="O26" s="29"/>
      <c r="P26" s="29"/>
      <c r="Q26" s="37"/>
      <c r="R26" s="29"/>
    </row>
    <row r="27" spans="1:18">
      <c r="A27" s="32" t="s">
        <v>47</v>
      </c>
      <c r="B27" s="32"/>
      <c r="C27" s="35"/>
      <c r="D27" s="35"/>
      <c r="E27" s="35"/>
      <c r="F27" s="35"/>
      <c r="G27" s="34"/>
      <c r="H27" s="45"/>
      <c r="J27" s="31"/>
      <c r="K27" s="49"/>
      <c r="L27" s="29"/>
      <c r="M27" s="29"/>
      <c r="N27" s="29"/>
      <c r="O27" s="29"/>
      <c r="P27" s="29"/>
      <c r="Q27" s="37"/>
      <c r="R27" s="29"/>
    </row>
    <row r="28" spans="1:18">
      <c r="A28" s="11" t="s">
        <v>48</v>
      </c>
      <c r="B28" s="11"/>
      <c r="C28" s="9"/>
      <c r="D28" s="9"/>
      <c r="E28" s="9"/>
      <c r="F28" s="9"/>
      <c r="G28" s="12"/>
      <c r="H28" s="9"/>
      <c r="J28" s="31"/>
      <c r="K28" s="49"/>
      <c r="L28" s="29"/>
      <c r="M28" s="29"/>
      <c r="N28" s="29"/>
      <c r="O28" s="29"/>
      <c r="P28" s="29"/>
      <c r="Q28" s="29"/>
      <c r="R28" s="29"/>
    </row>
    <row r="29" spans="1:18">
      <c r="A29" s="50" t="s">
        <v>49</v>
      </c>
      <c r="B29" s="51"/>
      <c r="C29" s="51"/>
      <c r="D29" s="51"/>
      <c r="E29" s="51"/>
      <c r="F29" s="51"/>
      <c r="G29" s="52">
        <f>G27+G28</f>
        <v>0</v>
      </c>
      <c r="H29" s="51"/>
      <c r="J29" s="31"/>
      <c r="K29" s="53"/>
      <c r="L29" s="29"/>
      <c r="M29" s="29"/>
      <c r="N29" s="29"/>
      <c r="O29" s="29"/>
      <c r="P29" s="29"/>
      <c r="Q29" s="54"/>
      <c r="R29" s="29"/>
    </row>
    <row r="30" spans="1:18" ht="24" customHeight="1">
      <c r="A30" s="55" t="s">
        <v>50</v>
      </c>
      <c r="J30" s="29"/>
      <c r="K30" s="29"/>
      <c r="L30" s="29"/>
      <c r="M30" s="29"/>
      <c r="N30" s="29"/>
      <c r="O30" s="29"/>
      <c r="P30" s="29"/>
      <c r="Q30" s="29"/>
      <c r="R30" s="29"/>
    </row>
    <row r="31" spans="1:18">
      <c r="A31" s="56" t="s">
        <v>52</v>
      </c>
      <c r="B31" s="56"/>
      <c r="C31" s="56"/>
      <c r="D31" s="56"/>
      <c r="E31" s="56"/>
      <c r="F31" s="56"/>
      <c r="G31" s="56"/>
      <c r="H31" s="56"/>
      <c r="J31" s="31"/>
      <c r="K31" s="29"/>
      <c r="L31" s="29"/>
      <c r="M31" s="29"/>
      <c r="N31" s="29"/>
      <c r="O31" s="29"/>
      <c r="P31" s="29"/>
      <c r="Q31" s="29"/>
      <c r="R31" s="29"/>
    </row>
    <row r="32" spans="1:18">
      <c r="A32" s="56" t="s">
        <v>51</v>
      </c>
      <c r="B32" s="56"/>
      <c r="C32" s="56"/>
      <c r="D32" s="56"/>
      <c r="E32" s="56"/>
      <c r="F32" s="56"/>
      <c r="G32" s="56"/>
      <c r="H32" s="56"/>
      <c r="J32" s="29"/>
      <c r="K32" s="29"/>
      <c r="L32" s="29"/>
      <c r="M32" s="29"/>
      <c r="N32" s="29"/>
      <c r="O32" s="29"/>
      <c r="P32" s="29"/>
      <c r="Q32" s="29"/>
      <c r="R32" s="29"/>
    </row>
    <row r="39" spans="1:7">
      <c r="A39" s="57"/>
      <c r="B39" s="57"/>
      <c r="C39" s="57"/>
      <c r="D39" s="57"/>
      <c r="E39" s="57"/>
      <c r="F39" s="57"/>
      <c r="G39" s="8"/>
    </row>
    <row r="40" spans="1:7">
      <c r="A40" s="58"/>
      <c r="B40" s="58"/>
      <c r="C40" s="58"/>
      <c r="D40" s="58"/>
      <c r="E40" s="58"/>
      <c r="F40" s="58"/>
      <c r="G40" s="8"/>
    </row>
    <row r="41" spans="1:7">
      <c r="A41" s="59"/>
      <c r="B41" s="60"/>
      <c r="C41" s="60"/>
      <c r="D41" s="60"/>
      <c r="E41" s="61"/>
      <c r="F41" s="62"/>
      <c r="G41" s="8"/>
    </row>
    <row r="42" spans="1:7">
      <c r="A42" s="59"/>
      <c r="B42" s="60"/>
      <c r="C42" s="60"/>
      <c r="D42" s="60"/>
      <c r="E42" s="61"/>
      <c r="F42" s="62"/>
      <c r="G42" s="8"/>
    </row>
    <row r="43" spans="1:7">
      <c r="A43" s="59"/>
      <c r="B43" s="60"/>
      <c r="C43" s="60"/>
      <c r="D43" s="60"/>
      <c r="E43" s="61"/>
      <c r="F43" s="62"/>
      <c r="G43" s="8"/>
    </row>
    <row r="44" spans="1:7">
      <c r="A44" s="59"/>
      <c r="B44" s="60"/>
      <c r="C44" s="60"/>
      <c r="D44" s="60"/>
      <c r="E44" s="61"/>
      <c r="F44" s="62"/>
      <c r="G44" s="8"/>
    </row>
    <row r="45" spans="1:7">
      <c r="A45" s="62"/>
      <c r="B45" s="57"/>
      <c r="C45" s="57"/>
      <c r="D45" s="57"/>
      <c r="E45" s="63"/>
      <c r="F45" s="62"/>
      <c r="G45" s="8"/>
    </row>
    <row r="46" spans="1:7">
      <c r="A46" s="62"/>
      <c r="B46" s="64"/>
      <c r="C46" s="57"/>
      <c r="D46" s="57"/>
      <c r="E46" s="63"/>
      <c r="F46" s="62"/>
      <c r="G46" s="8"/>
    </row>
    <row r="47" spans="1:7">
      <c r="A47" s="62"/>
      <c r="B47" s="64"/>
      <c r="C47" s="57"/>
      <c r="D47" s="57"/>
      <c r="E47" s="63"/>
      <c r="F47" s="62"/>
      <c r="G47" s="8"/>
    </row>
    <row r="48" spans="1:7">
      <c r="A48" s="62"/>
      <c r="B48" s="64"/>
      <c r="C48" s="64"/>
      <c r="D48" s="64"/>
      <c r="E48" s="65"/>
      <c r="F48" s="66"/>
      <c r="G48" s="8"/>
    </row>
    <row r="49" spans="1:7">
      <c r="A49" s="62"/>
      <c r="B49" s="64"/>
      <c r="C49" s="57"/>
      <c r="D49" s="57"/>
      <c r="E49" s="63"/>
      <c r="F49" s="62"/>
      <c r="G49" s="8"/>
    </row>
    <row r="50" spans="1:7">
      <c r="A50" s="59"/>
      <c r="B50" s="60"/>
      <c r="C50" s="60"/>
      <c r="D50" s="60"/>
      <c r="E50" s="61"/>
      <c r="F50" s="67"/>
      <c r="G50" s="8"/>
    </row>
    <row r="51" spans="1:7">
      <c r="A51" s="59"/>
      <c r="B51" s="60"/>
      <c r="C51" s="60"/>
      <c r="D51" s="60"/>
      <c r="E51" s="61"/>
      <c r="F51" s="67"/>
      <c r="G51" s="8"/>
    </row>
    <row r="52" spans="1:7">
      <c r="A52" s="59"/>
      <c r="B52" s="60"/>
      <c r="C52" s="60"/>
      <c r="D52" s="60"/>
      <c r="E52" s="61"/>
      <c r="F52" s="67"/>
      <c r="G52" s="8"/>
    </row>
    <row r="53" spans="1:7">
      <c r="A53" s="59"/>
      <c r="B53" s="60"/>
      <c r="C53" s="60"/>
      <c r="D53" s="60"/>
      <c r="E53" s="61"/>
      <c r="F53" s="67"/>
      <c r="G53" s="8"/>
    </row>
    <row r="54" spans="1:7">
      <c r="A54" s="59"/>
      <c r="B54" s="60"/>
      <c r="C54" s="60"/>
      <c r="D54" s="60"/>
      <c r="E54" s="61"/>
      <c r="F54" s="67"/>
      <c r="G54" s="8"/>
    </row>
    <row r="55" spans="1:7">
      <c r="A55" s="62"/>
      <c r="B55" s="57"/>
      <c r="C55" s="57"/>
      <c r="D55" s="57"/>
      <c r="E55" s="63"/>
      <c r="F55" s="62"/>
      <c r="G55" s="8"/>
    </row>
    <row r="56" spans="1:7">
      <c r="A56" s="68"/>
      <c r="B56" s="69"/>
      <c r="C56" s="57"/>
      <c r="D56" s="57"/>
      <c r="E56" s="70"/>
      <c r="F56" s="62"/>
      <c r="G56" s="8"/>
    </row>
    <row r="57" spans="1:7">
      <c r="A57" s="62"/>
      <c r="B57" s="64"/>
      <c r="C57" s="57"/>
      <c r="D57" s="57"/>
      <c r="E57" s="63"/>
      <c r="F57" s="62"/>
      <c r="G57" s="8"/>
    </row>
    <row r="58" spans="1:7">
      <c r="A58" s="62"/>
      <c r="B58" s="57"/>
      <c r="C58" s="57"/>
      <c r="D58" s="57"/>
      <c r="E58" s="71"/>
      <c r="F58" s="72"/>
      <c r="G58" s="8"/>
    </row>
    <row r="59" spans="1:7">
      <c r="A59" s="8"/>
      <c r="B59" s="8"/>
      <c r="C59" s="8"/>
      <c r="D59" s="8"/>
      <c r="E59" s="8"/>
      <c r="F59" s="8"/>
      <c r="G59" s="8"/>
    </row>
  </sheetData>
  <mergeCells count="14">
    <mergeCell ref="A50:A54"/>
    <mergeCell ref="B50:B54"/>
    <mergeCell ref="C50:C54"/>
    <mergeCell ref="D50:D54"/>
    <mergeCell ref="E50:E54"/>
    <mergeCell ref="A1:H1"/>
    <mergeCell ref="A31:H31"/>
    <mergeCell ref="A32:H32"/>
    <mergeCell ref="A40:F40"/>
    <mergeCell ref="A41:A44"/>
    <mergeCell ref="B41:B44"/>
    <mergeCell ref="C41:C44"/>
    <mergeCell ref="D41:D44"/>
    <mergeCell ref="E41:E44"/>
  </mergeCells>
  <phoneticPr fontId="4" type="noConversion"/>
  <pageMargins left="0.9055118110236221" right="0.70866141732283472" top="0.79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대가산출서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SEJONG</dc:creator>
  <cp:lastModifiedBy>SEJONG</cp:lastModifiedBy>
  <dcterms:created xsi:type="dcterms:W3CDTF">2022-06-09T02:02:16Z</dcterms:created>
  <dcterms:modified xsi:type="dcterms:W3CDTF">2022-06-09T02:04:35Z</dcterms:modified>
</cp:coreProperties>
</file>